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005" tabRatio="712" activeTab="0"/>
  </bookViews>
  <sheets>
    <sheet name="附件1" sheetId="1" r:id="rId1"/>
  </sheets>
  <definedNames>
    <definedName name="_xlnm.Print_Titles" localSheetId="0">'附件1'!$3:$6</definedName>
  </definedNames>
  <calcPr fullCalcOnLoad="1"/>
</workbook>
</file>

<file path=xl/sharedStrings.xml><?xml version="1.0" encoding="utf-8"?>
<sst xmlns="http://schemas.openxmlformats.org/spreadsheetml/2006/main" count="193" uniqueCount="59">
  <si>
    <t>安居区</t>
  </si>
  <si>
    <t>船山区</t>
  </si>
  <si>
    <t>蓬溪县</t>
  </si>
  <si>
    <t>射洪县</t>
  </si>
  <si>
    <t>西充县</t>
  </si>
  <si>
    <t>南部县</t>
  </si>
  <si>
    <t>仪陇县</t>
  </si>
  <si>
    <t>上栗县</t>
  </si>
  <si>
    <t>袁州区</t>
  </si>
  <si>
    <t>万载县</t>
  </si>
  <si>
    <t>浏阳市</t>
  </si>
  <si>
    <t>宁乡县</t>
  </si>
  <si>
    <t>宜章县</t>
  </si>
  <si>
    <t>永兴县</t>
  </si>
  <si>
    <t>醴陵市</t>
  </si>
  <si>
    <t>合浦县</t>
  </si>
  <si>
    <t>灵山县</t>
  </si>
  <si>
    <t>浦北县</t>
  </si>
  <si>
    <t>博白县</t>
  </si>
  <si>
    <t>设区的市</t>
  </si>
  <si>
    <t>其中：</t>
  </si>
  <si>
    <t>合格
点数</t>
  </si>
  <si>
    <t>检测点情况</t>
  </si>
  <si>
    <t xml:space="preserve">省
(区) </t>
  </si>
  <si>
    <t>小  计</t>
  </si>
  <si>
    <t>合   计</t>
  </si>
  <si>
    <t>总    计</t>
  </si>
  <si>
    <t>合格
率</t>
  </si>
  <si>
    <t>抽检企业情况</t>
  </si>
  <si>
    <t>抽检
总数</t>
  </si>
  <si>
    <t>合格
数量</t>
  </si>
  <si>
    <t>初检企业</t>
  </si>
  <si>
    <t>复检企业</t>
  </si>
  <si>
    <t>抽检
数量</t>
  </si>
  <si>
    <t>`</t>
  </si>
  <si>
    <t>检测
总数</t>
  </si>
  <si>
    <t>检测点量</t>
  </si>
  <si>
    <t>江
西
省</t>
  </si>
  <si>
    <t>萍
乡
市</t>
  </si>
  <si>
    <t>县
(市区)</t>
  </si>
  <si>
    <t>—</t>
  </si>
  <si>
    <t>宜
春
市</t>
  </si>
  <si>
    <t>小  计</t>
  </si>
  <si>
    <t>湖
南
省</t>
  </si>
  <si>
    <t>合   计</t>
  </si>
  <si>
    <t>长
沙
市</t>
  </si>
  <si>
    <t>郴
州
市</t>
  </si>
  <si>
    <t>株
洲
市</t>
  </si>
  <si>
    <t>广
西
区</t>
  </si>
  <si>
    <t>合   计</t>
  </si>
  <si>
    <t>北
海
市</t>
  </si>
  <si>
    <t>小  计</t>
  </si>
  <si>
    <t>钦
州
市</t>
  </si>
  <si>
    <t>玉
林
市</t>
  </si>
  <si>
    <t>四
川
省</t>
  </si>
  <si>
    <t>遂
宁
市</t>
  </si>
  <si>
    <t>南
充
市</t>
  </si>
  <si>
    <t>附件1</t>
  </si>
  <si>
    <t>各地抽检情况表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</si>
</sst>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2"/>
      <name val="华文中宋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3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0 3" xfId="44"/>
    <cellStyle name="常规 100" xfId="45"/>
    <cellStyle name="常规 100 2" xfId="46"/>
    <cellStyle name="常规 100 3" xfId="47"/>
    <cellStyle name="常规 101" xfId="48"/>
    <cellStyle name="常规 101 2" xfId="49"/>
    <cellStyle name="常规 101 3" xfId="50"/>
    <cellStyle name="常规 102" xfId="51"/>
    <cellStyle name="常规 102 2" xfId="52"/>
    <cellStyle name="常规 102 3" xfId="53"/>
    <cellStyle name="常规 103" xfId="54"/>
    <cellStyle name="常规 103 2" xfId="55"/>
    <cellStyle name="常规 103 3" xfId="56"/>
    <cellStyle name="常规 104" xfId="57"/>
    <cellStyle name="常规 104 2" xfId="58"/>
    <cellStyle name="常规 104 3" xfId="59"/>
    <cellStyle name="常规 105" xfId="60"/>
    <cellStyle name="常规 105 2" xfId="61"/>
    <cellStyle name="常规 105 3" xfId="62"/>
    <cellStyle name="常规 106" xfId="63"/>
    <cellStyle name="常规 106 2" xfId="64"/>
    <cellStyle name="常规 106 3" xfId="65"/>
    <cellStyle name="常规 107" xfId="66"/>
    <cellStyle name="常规 107 2" xfId="67"/>
    <cellStyle name="常规 107 3" xfId="68"/>
    <cellStyle name="常规 108" xfId="69"/>
    <cellStyle name="常规 108 2" xfId="70"/>
    <cellStyle name="常规 108 3" xfId="71"/>
    <cellStyle name="常规 109" xfId="72"/>
    <cellStyle name="常规 109 2" xfId="73"/>
    <cellStyle name="常规 109 3" xfId="74"/>
    <cellStyle name="常规 11" xfId="75"/>
    <cellStyle name="常规 11 2" xfId="76"/>
    <cellStyle name="常规 11 3" xfId="77"/>
    <cellStyle name="常规 110" xfId="78"/>
    <cellStyle name="常规 111" xfId="79"/>
    <cellStyle name="常规 111 2" xfId="80"/>
    <cellStyle name="常规 111 3" xfId="81"/>
    <cellStyle name="常规 112" xfId="82"/>
    <cellStyle name="常规 112 2" xfId="83"/>
    <cellStyle name="常规 112 3" xfId="84"/>
    <cellStyle name="常规 113" xfId="85"/>
    <cellStyle name="常规 114" xfId="86"/>
    <cellStyle name="常规 115" xfId="87"/>
    <cellStyle name="常规 116" xfId="88"/>
    <cellStyle name="常规 117" xfId="89"/>
    <cellStyle name="常规 118" xfId="90"/>
    <cellStyle name="常规 119" xfId="91"/>
    <cellStyle name="常规 12" xfId="92"/>
    <cellStyle name="常规 12 2" xfId="93"/>
    <cellStyle name="常规 12 3" xfId="94"/>
    <cellStyle name="常规 120" xfId="95"/>
    <cellStyle name="常规 13" xfId="96"/>
    <cellStyle name="常规 13 2" xfId="97"/>
    <cellStyle name="常规 13 3" xfId="98"/>
    <cellStyle name="常规 14" xfId="99"/>
    <cellStyle name="常规 14 2" xfId="100"/>
    <cellStyle name="常规 14 3" xfId="101"/>
    <cellStyle name="常规 15" xfId="102"/>
    <cellStyle name="常规 15 2" xfId="103"/>
    <cellStyle name="常规 15 3" xfId="104"/>
    <cellStyle name="常规 16" xfId="105"/>
    <cellStyle name="常规 16 2" xfId="106"/>
    <cellStyle name="常规 16 3" xfId="107"/>
    <cellStyle name="常规 17" xfId="108"/>
    <cellStyle name="常规 17 2" xfId="109"/>
    <cellStyle name="常规 17 3" xfId="110"/>
    <cellStyle name="常规 18" xfId="111"/>
    <cellStyle name="常规 18 2" xfId="112"/>
    <cellStyle name="常规 18 3" xfId="113"/>
    <cellStyle name="常规 19" xfId="114"/>
    <cellStyle name="常规 19 2" xfId="115"/>
    <cellStyle name="常规 19 3" xfId="116"/>
    <cellStyle name="常规 2" xfId="117"/>
    <cellStyle name="常规 20" xfId="118"/>
    <cellStyle name="常规 20 2" xfId="119"/>
    <cellStyle name="常规 20 3" xfId="120"/>
    <cellStyle name="常规 21" xfId="121"/>
    <cellStyle name="常规 21 2" xfId="122"/>
    <cellStyle name="常规 21 3" xfId="123"/>
    <cellStyle name="常规 22" xfId="124"/>
    <cellStyle name="常规 22 2" xfId="125"/>
    <cellStyle name="常规 22 3" xfId="126"/>
    <cellStyle name="常规 23" xfId="127"/>
    <cellStyle name="常规 23 2" xfId="128"/>
    <cellStyle name="常规 23 3" xfId="129"/>
    <cellStyle name="常规 24" xfId="130"/>
    <cellStyle name="常规 24 2" xfId="131"/>
    <cellStyle name="常规 24 3" xfId="132"/>
    <cellStyle name="常规 25" xfId="133"/>
    <cellStyle name="常规 25 2" xfId="134"/>
    <cellStyle name="常规 25 3" xfId="135"/>
    <cellStyle name="常规 26" xfId="136"/>
    <cellStyle name="常规 26 2" xfId="137"/>
    <cellStyle name="常规 26 3" xfId="138"/>
    <cellStyle name="常规 27" xfId="139"/>
    <cellStyle name="常规 27 2" xfId="140"/>
    <cellStyle name="常规 27 3" xfId="141"/>
    <cellStyle name="常规 28" xfId="142"/>
    <cellStyle name="常规 28 2" xfId="143"/>
    <cellStyle name="常规 28 3" xfId="144"/>
    <cellStyle name="常规 29" xfId="145"/>
    <cellStyle name="常规 29 2" xfId="146"/>
    <cellStyle name="常规 29 3" xfId="147"/>
    <cellStyle name="常规 3" xfId="148"/>
    <cellStyle name="常规 30" xfId="149"/>
    <cellStyle name="常规 30 2" xfId="150"/>
    <cellStyle name="常规 30 3" xfId="151"/>
    <cellStyle name="常规 31" xfId="152"/>
    <cellStyle name="常规 31 2" xfId="153"/>
    <cellStyle name="常规 31 3" xfId="154"/>
    <cellStyle name="常规 32" xfId="155"/>
    <cellStyle name="常规 32 2" xfId="156"/>
    <cellStyle name="常规 32 3" xfId="157"/>
    <cellStyle name="常规 33" xfId="158"/>
    <cellStyle name="常规 33 2" xfId="159"/>
    <cellStyle name="常规 33 3" xfId="160"/>
    <cellStyle name="常规 34" xfId="161"/>
    <cellStyle name="常规 34 2" xfId="162"/>
    <cellStyle name="常规 34 3" xfId="163"/>
    <cellStyle name="常规 35" xfId="164"/>
    <cellStyle name="常规 36" xfId="165"/>
    <cellStyle name="常规 36 2" xfId="166"/>
    <cellStyle name="常规 36 3" xfId="167"/>
    <cellStyle name="常规 37" xfId="168"/>
    <cellStyle name="常规 37 2" xfId="169"/>
    <cellStyle name="常规 37 3" xfId="170"/>
    <cellStyle name="常规 38" xfId="171"/>
    <cellStyle name="常规 38 2" xfId="172"/>
    <cellStyle name="常规 38 3" xfId="173"/>
    <cellStyle name="常规 39" xfId="174"/>
    <cellStyle name="常规 39 2" xfId="175"/>
    <cellStyle name="常规 39 3" xfId="176"/>
    <cellStyle name="常规 4" xfId="177"/>
    <cellStyle name="常规 40" xfId="178"/>
    <cellStyle name="常规 40 2" xfId="179"/>
    <cellStyle name="常规 40 3" xfId="180"/>
    <cellStyle name="常规 41" xfId="181"/>
    <cellStyle name="常规 41 2" xfId="182"/>
    <cellStyle name="常规 41 3" xfId="183"/>
    <cellStyle name="常规 42" xfId="184"/>
    <cellStyle name="常规 42 2" xfId="185"/>
    <cellStyle name="常规 42 3" xfId="186"/>
    <cellStyle name="常规 43" xfId="187"/>
    <cellStyle name="常规 43 2" xfId="188"/>
    <cellStyle name="常规 43 3" xfId="189"/>
    <cellStyle name="常规 44" xfId="190"/>
    <cellStyle name="常规 44 2" xfId="191"/>
    <cellStyle name="常规 44 3" xfId="192"/>
    <cellStyle name="常规 45" xfId="193"/>
    <cellStyle name="常规 45 2" xfId="194"/>
    <cellStyle name="常规 45 3" xfId="195"/>
    <cellStyle name="常规 46" xfId="196"/>
    <cellStyle name="常规 46 2" xfId="197"/>
    <cellStyle name="常规 46 3" xfId="198"/>
    <cellStyle name="常规 47" xfId="199"/>
    <cellStyle name="常规 47 2" xfId="200"/>
    <cellStyle name="常规 47 3" xfId="201"/>
    <cellStyle name="常规 48" xfId="202"/>
    <cellStyle name="常规 48 2" xfId="203"/>
    <cellStyle name="常规 48 3" xfId="204"/>
    <cellStyle name="常规 49" xfId="205"/>
    <cellStyle name="常规 49 2" xfId="206"/>
    <cellStyle name="常规 49 3" xfId="207"/>
    <cellStyle name="常规 5" xfId="208"/>
    <cellStyle name="常规 5 2" xfId="209"/>
    <cellStyle name="常规 5 3" xfId="210"/>
    <cellStyle name="常规 50" xfId="211"/>
    <cellStyle name="常规 50 2" xfId="212"/>
    <cellStyle name="常规 50 3" xfId="213"/>
    <cellStyle name="常规 51" xfId="214"/>
    <cellStyle name="常规 51 2" xfId="215"/>
    <cellStyle name="常规 51 3" xfId="216"/>
    <cellStyle name="常规 52" xfId="217"/>
    <cellStyle name="常规 52 2" xfId="218"/>
    <cellStyle name="常规 52 3" xfId="219"/>
    <cellStyle name="常规 53" xfId="220"/>
    <cellStyle name="常规 53 2" xfId="221"/>
    <cellStyle name="常规 53 3" xfId="222"/>
    <cellStyle name="常规 54" xfId="223"/>
    <cellStyle name="常规 54 2" xfId="224"/>
    <cellStyle name="常规 54 3" xfId="225"/>
    <cellStyle name="常规 55" xfId="226"/>
    <cellStyle name="常规 55 2" xfId="227"/>
    <cellStyle name="常规 55 3" xfId="228"/>
    <cellStyle name="常规 56" xfId="229"/>
    <cellStyle name="常规 56 2" xfId="230"/>
    <cellStyle name="常规 56 3" xfId="231"/>
    <cellStyle name="常规 57" xfId="232"/>
    <cellStyle name="常规 57 2" xfId="233"/>
    <cellStyle name="常规 57 3" xfId="234"/>
    <cellStyle name="常规 58" xfId="235"/>
    <cellStyle name="常规 58 2" xfId="236"/>
    <cellStyle name="常规 58 3" xfId="237"/>
    <cellStyle name="常规 59" xfId="238"/>
    <cellStyle name="常规 59 2" xfId="239"/>
    <cellStyle name="常规 59 3" xfId="240"/>
    <cellStyle name="常规 6" xfId="241"/>
    <cellStyle name="常规 6 2" xfId="242"/>
    <cellStyle name="常规 6 3" xfId="243"/>
    <cellStyle name="常规 60" xfId="244"/>
    <cellStyle name="常规 60 2" xfId="245"/>
    <cellStyle name="常规 60 3" xfId="246"/>
    <cellStyle name="常规 61" xfId="247"/>
    <cellStyle name="常规 61 2" xfId="248"/>
    <cellStyle name="常规 61 3" xfId="249"/>
    <cellStyle name="常规 62" xfId="250"/>
    <cellStyle name="常规 62 2" xfId="251"/>
    <cellStyle name="常规 62 3" xfId="252"/>
    <cellStyle name="常规 63" xfId="253"/>
    <cellStyle name="常规 63 2" xfId="254"/>
    <cellStyle name="常规 63 3" xfId="255"/>
    <cellStyle name="常规 64" xfId="256"/>
    <cellStyle name="常规 64 2" xfId="257"/>
    <cellStyle name="常规 64 3" xfId="258"/>
    <cellStyle name="常规 65" xfId="259"/>
    <cellStyle name="常规 65 2" xfId="260"/>
    <cellStyle name="常规 65 3" xfId="261"/>
    <cellStyle name="常规 66" xfId="262"/>
    <cellStyle name="常规 66 2" xfId="263"/>
    <cellStyle name="常规 66 3" xfId="264"/>
    <cellStyle name="常规 67" xfId="265"/>
    <cellStyle name="常规 67 2" xfId="266"/>
    <cellStyle name="常规 67 3" xfId="267"/>
    <cellStyle name="常规 68" xfId="268"/>
    <cellStyle name="常规 68 2" xfId="269"/>
    <cellStyle name="常规 68 3" xfId="270"/>
    <cellStyle name="常规 69" xfId="271"/>
    <cellStyle name="常规 69 2" xfId="272"/>
    <cellStyle name="常规 69 3" xfId="273"/>
    <cellStyle name="常规 7" xfId="274"/>
    <cellStyle name="常规 7 2" xfId="275"/>
    <cellStyle name="常规 7 3" xfId="276"/>
    <cellStyle name="常规 70" xfId="277"/>
    <cellStyle name="常规 70 2" xfId="278"/>
    <cellStyle name="常规 70 3" xfId="279"/>
    <cellStyle name="常规 71" xfId="280"/>
    <cellStyle name="常规 71 2" xfId="281"/>
    <cellStyle name="常规 71 3" xfId="282"/>
    <cellStyle name="常规 72" xfId="283"/>
    <cellStyle name="常规 72 2" xfId="284"/>
    <cellStyle name="常规 72 3" xfId="285"/>
    <cellStyle name="常规 73" xfId="286"/>
    <cellStyle name="常规 73 2" xfId="287"/>
    <cellStyle name="常规 73 3" xfId="288"/>
    <cellStyle name="常规 74" xfId="289"/>
    <cellStyle name="常规 74 2" xfId="290"/>
    <cellStyle name="常规 74 3" xfId="291"/>
    <cellStyle name="常规 75" xfId="292"/>
    <cellStyle name="常规 75 2" xfId="293"/>
    <cellStyle name="常规 75 3" xfId="294"/>
    <cellStyle name="常规 76" xfId="295"/>
    <cellStyle name="常规 76 2" xfId="296"/>
    <cellStyle name="常规 76 3" xfId="297"/>
    <cellStyle name="常规 77" xfId="298"/>
    <cellStyle name="常规 77 2" xfId="299"/>
    <cellStyle name="常规 77 3" xfId="300"/>
    <cellStyle name="常规 78" xfId="301"/>
    <cellStyle name="常规 78 2" xfId="302"/>
    <cellStyle name="常规 78 3" xfId="303"/>
    <cellStyle name="常规 79" xfId="304"/>
    <cellStyle name="常规 8" xfId="305"/>
    <cellStyle name="常规 8 2" xfId="306"/>
    <cellStyle name="常规 8 3" xfId="307"/>
    <cellStyle name="常规 80" xfId="308"/>
    <cellStyle name="常规 80 2" xfId="309"/>
    <cellStyle name="常规 80 3" xfId="310"/>
    <cellStyle name="常规 81" xfId="311"/>
    <cellStyle name="常规 81 2" xfId="312"/>
    <cellStyle name="常规 81 3" xfId="313"/>
    <cellStyle name="常规 82" xfId="314"/>
    <cellStyle name="常规 82 2" xfId="315"/>
    <cellStyle name="常规 82 3" xfId="316"/>
    <cellStyle name="常规 83" xfId="317"/>
    <cellStyle name="常规 83 2" xfId="318"/>
    <cellStyle name="常规 83 3" xfId="319"/>
    <cellStyle name="常规 84" xfId="320"/>
    <cellStyle name="常规 84 2" xfId="321"/>
    <cellStyle name="常规 84 3" xfId="322"/>
    <cellStyle name="常规 85" xfId="323"/>
    <cellStyle name="常规 85 2" xfId="324"/>
    <cellStyle name="常规 85 3" xfId="325"/>
    <cellStyle name="常规 86" xfId="326"/>
    <cellStyle name="常规 86 2" xfId="327"/>
    <cellStyle name="常规 86 3" xfId="328"/>
    <cellStyle name="常规 87" xfId="329"/>
    <cellStyle name="常规 87 2" xfId="330"/>
    <cellStyle name="常规 87 3" xfId="331"/>
    <cellStyle name="常规 88" xfId="332"/>
    <cellStyle name="常规 88 2" xfId="333"/>
    <cellStyle name="常规 88 3" xfId="334"/>
    <cellStyle name="常规 89" xfId="335"/>
    <cellStyle name="常规 89 2" xfId="336"/>
    <cellStyle name="常规 89 3" xfId="337"/>
    <cellStyle name="常规 9" xfId="338"/>
    <cellStyle name="常规 9 2" xfId="339"/>
    <cellStyle name="常规 9 3" xfId="340"/>
    <cellStyle name="常规 90" xfId="341"/>
    <cellStyle name="常规 90 2" xfId="342"/>
    <cellStyle name="常规 90 3" xfId="343"/>
    <cellStyle name="常规 91" xfId="344"/>
    <cellStyle name="常规 91 2" xfId="345"/>
    <cellStyle name="常规 91 3" xfId="346"/>
    <cellStyle name="常规 92" xfId="347"/>
    <cellStyle name="常规 92 2" xfId="348"/>
    <cellStyle name="常规 92 3" xfId="349"/>
    <cellStyle name="常规 93" xfId="350"/>
    <cellStyle name="常规 93 2" xfId="351"/>
    <cellStyle name="常规 93 3" xfId="352"/>
    <cellStyle name="常规 94" xfId="353"/>
    <cellStyle name="常规 94 2" xfId="354"/>
    <cellStyle name="常规 94 3" xfId="355"/>
    <cellStyle name="常规 95" xfId="356"/>
    <cellStyle name="常规 95 2" xfId="357"/>
    <cellStyle name="常规 95 3" xfId="358"/>
    <cellStyle name="常规 96" xfId="359"/>
    <cellStyle name="常规 96 2" xfId="360"/>
    <cellStyle name="常规 96 3" xfId="361"/>
    <cellStyle name="常规 97" xfId="362"/>
    <cellStyle name="常规 97 2" xfId="363"/>
    <cellStyle name="常规 97 3" xfId="364"/>
    <cellStyle name="常规 98" xfId="365"/>
    <cellStyle name="常规 98 2" xfId="366"/>
    <cellStyle name="常规 98 3" xfId="367"/>
    <cellStyle name="常规 99" xfId="368"/>
    <cellStyle name="常规 99 2" xfId="369"/>
    <cellStyle name="常规 99 3" xfId="370"/>
    <cellStyle name="Hyperlink" xfId="371"/>
    <cellStyle name="好" xfId="372"/>
    <cellStyle name="汇总" xfId="373"/>
    <cellStyle name="Currency" xfId="374"/>
    <cellStyle name="Currency [0]" xfId="375"/>
    <cellStyle name="计算" xfId="376"/>
    <cellStyle name="检查单元格" xfId="377"/>
    <cellStyle name="解释性文本" xfId="378"/>
    <cellStyle name="警告文本" xfId="379"/>
    <cellStyle name="链接单元格" xfId="380"/>
    <cellStyle name="Comma" xfId="381"/>
    <cellStyle name="Comma [0]" xfId="382"/>
    <cellStyle name="强调文字颜色 1" xfId="383"/>
    <cellStyle name="强调文字颜色 2" xfId="384"/>
    <cellStyle name="强调文字颜色 3" xfId="385"/>
    <cellStyle name="强调文字颜色 4" xfId="386"/>
    <cellStyle name="强调文字颜色 5" xfId="387"/>
    <cellStyle name="强调文字颜色 6" xfId="388"/>
    <cellStyle name="适中" xfId="389"/>
    <cellStyle name="输出" xfId="390"/>
    <cellStyle name="输入" xfId="391"/>
    <cellStyle name="Followed Hyperlink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="70" zoomScaleNormal="70" zoomScalePageLayoutView="0" workbookViewId="0" topLeftCell="A1">
      <selection activeCell="N10" sqref="N10"/>
    </sheetView>
  </sheetViews>
  <sheetFormatPr defaultColWidth="9.00390625" defaultRowHeight="14.25"/>
  <cols>
    <col min="1" max="2" width="5.75390625" style="1" customWidth="1"/>
    <col min="3" max="3" width="7.25390625" style="1" customWidth="1"/>
    <col min="4" max="21" width="6.00390625" style="1" customWidth="1"/>
    <col min="22" max="24" width="7.625" style="1" customWidth="1"/>
    <col min="25" max="16384" width="9.00390625" style="1" customWidth="1"/>
  </cols>
  <sheetData>
    <row r="1" ht="27.75" customHeight="1">
      <c r="A1" s="4" t="s">
        <v>57</v>
      </c>
    </row>
    <row r="2" spans="1:24" ht="49.5" customHeight="1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"/>
      <c r="W2" s="3"/>
      <c r="X2" s="3"/>
    </row>
    <row r="3" spans="1:21" ht="21.75" customHeight="1">
      <c r="A3" s="54" t="s">
        <v>23</v>
      </c>
      <c r="B3" s="54" t="s">
        <v>19</v>
      </c>
      <c r="C3" s="54" t="s">
        <v>39</v>
      </c>
      <c r="D3" s="62" t="s">
        <v>28</v>
      </c>
      <c r="E3" s="63"/>
      <c r="F3" s="63"/>
      <c r="G3" s="63"/>
      <c r="H3" s="63"/>
      <c r="I3" s="63"/>
      <c r="J3" s="63"/>
      <c r="K3" s="63"/>
      <c r="L3" s="64"/>
      <c r="M3" s="66" t="s">
        <v>22</v>
      </c>
      <c r="N3" s="67"/>
      <c r="O3" s="67"/>
      <c r="P3" s="67"/>
      <c r="Q3" s="67"/>
      <c r="R3" s="67"/>
      <c r="S3" s="67"/>
      <c r="T3" s="67"/>
      <c r="U3" s="67"/>
    </row>
    <row r="4" spans="1:21" ht="21.75" customHeight="1">
      <c r="A4" s="54"/>
      <c r="B4" s="54"/>
      <c r="C4" s="54"/>
      <c r="D4" s="52" t="s">
        <v>29</v>
      </c>
      <c r="E4" s="52" t="s">
        <v>30</v>
      </c>
      <c r="F4" s="52" t="s">
        <v>27</v>
      </c>
      <c r="G4" s="55" t="s">
        <v>20</v>
      </c>
      <c r="H4" s="56"/>
      <c r="I4" s="56"/>
      <c r="J4" s="56"/>
      <c r="K4" s="56"/>
      <c r="L4" s="65"/>
      <c r="M4" s="53" t="s">
        <v>35</v>
      </c>
      <c r="N4" s="52" t="s">
        <v>21</v>
      </c>
      <c r="O4" s="52" t="s">
        <v>27</v>
      </c>
      <c r="P4" s="55" t="s">
        <v>34</v>
      </c>
      <c r="Q4" s="56"/>
      <c r="R4" s="56"/>
      <c r="S4" s="56"/>
      <c r="T4" s="56"/>
      <c r="U4" s="53"/>
    </row>
    <row r="5" spans="1:21" ht="21.75" customHeight="1">
      <c r="A5" s="54"/>
      <c r="B5" s="54"/>
      <c r="C5" s="54"/>
      <c r="D5" s="52"/>
      <c r="E5" s="52"/>
      <c r="F5" s="52"/>
      <c r="G5" s="55" t="s">
        <v>31</v>
      </c>
      <c r="H5" s="56"/>
      <c r="I5" s="53"/>
      <c r="J5" s="55" t="s">
        <v>32</v>
      </c>
      <c r="K5" s="56"/>
      <c r="L5" s="65"/>
      <c r="M5" s="53"/>
      <c r="N5" s="52"/>
      <c r="O5" s="52"/>
      <c r="P5" s="55" t="s">
        <v>31</v>
      </c>
      <c r="Q5" s="56"/>
      <c r="R5" s="53"/>
      <c r="S5" s="55" t="s">
        <v>32</v>
      </c>
      <c r="T5" s="56"/>
      <c r="U5" s="53"/>
    </row>
    <row r="6" spans="1:21" ht="30" customHeight="1">
      <c r="A6" s="54"/>
      <c r="B6" s="54"/>
      <c r="C6" s="54"/>
      <c r="D6" s="52"/>
      <c r="E6" s="52"/>
      <c r="F6" s="52"/>
      <c r="G6" s="11" t="s">
        <v>33</v>
      </c>
      <c r="H6" s="11" t="s">
        <v>30</v>
      </c>
      <c r="I6" s="11" t="s">
        <v>27</v>
      </c>
      <c r="J6" s="11" t="s">
        <v>33</v>
      </c>
      <c r="K6" s="11" t="s">
        <v>30</v>
      </c>
      <c r="L6" s="12" t="s">
        <v>27</v>
      </c>
      <c r="M6" s="52"/>
      <c r="N6" s="52"/>
      <c r="O6" s="52"/>
      <c r="P6" s="11" t="s">
        <v>36</v>
      </c>
      <c r="Q6" s="11" t="s">
        <v>30</v>
      </c>
      <c r="R6" s="11" t="s">
        <v>27</v>
      </c>
      <c r="S6" s="11" t="s">
        <v>36</v>
      </c>
      <c r="T6" s="11" t="s">
        <v>30</v>
      </c>
      <c r="U6" s="11" t="s">
        <v>27</v>
      </c>
    </row>
    <row r="7" spans="1:21" ht="21.75" customHeight="1">
      <c r="A7" s="54" t="s">
        <v>26</v>
      </c>
      <c r="B7" s="54"/>
      <c r="C7" s="54"/>
      <c r="D7" s="13">
        <v>197</v>
      </c>
      <c r="E7" s="13">
        <v>27</v>
      </c>
      <c r="F7" s="14">
        <f>E7/D7</f>
        <v>0.13705583756345177</v>
      </c>
      <c r="G7" s="13">
        <v>126</v>
      </c>
      <c r="H7" s="13">
        <v>11</v>
      </c>
      <c r="I7" s="14">
        <f>H7/G7</f>
        <v>0.0873015873015873</v>
      </c>
      <c r="J7" s="15">
        <v>71</v>
      </c>
      <c r="K7" s="16">
        <v>16</v>
      </c>
      <c r="L7" s="12">
        <f>K7/J7</f>
        <v>0.22535211267605634</v>
      </c>
      <c r="M7" s="17">
        <v>3925</v>
      </c>
      <c r="N7" s="18">
        <v>2212</v>
      </c>
      <c r="O7" s="50">
        <f aca="true" t="shared" si="0" ref="O7:O30">N7/M7</f>
        <v>0.5635668789808918</v>
      </c>
      <c r="P7" s="13">
        <v>2505</v>
      </c>
      <c r="Q7" s="13">
        <v>1444</v>
      </c>
      <c r="R7" s="36">
        <f>Q7/P7</f>
        <v>0.5764471057884232</v>
      </c>
      <c r="S7" s="13">
        <v>1420</v>
      </c>
      <c r="T7" s="13">
        <v>768</v>
      </c>
      <c r="U7" s="36">
        <f aca="true" t="shared" si="1" ref="U7:U27">T7/S7</f>
        <v>0.5408450704225352</v>
      </c>
    </row>
    <row r="8" spans="1:21" ht="21.75" customHeight="1">
      <c r="A8" s="57" t="s">
        <v>37</v>
      </c>
      <c r="B8" s="59" t="s">
        <v>25</v>
      </c>
      <c r="C8" s="59"/>
      <c r="D8" s="9">
        <f>SUM(D9:D13)/2</f>
        <v>65</v>
      </c>
      <c r="E8" s="9">
        <f>SUM(E9:E13)/2</f>
        <v>0</v>
      </c>
      <c r="F8" s="19">
        <f aca="true" t="shared" si="2" ref="F8:F30">E8/D8</f>
        <v>0</v>
      </c>
      <c r="G8" s="20">
        <f>SUM(G9:G13)/2</f>
        <v>34</v>
      </c>
      <c r="H8" s="20">
        <f>SUM(H9:H13)/2</f>
        <v>0</v>
      </c>
      <c r="I8" s="32">
        <f aca="true" t="shared" si="3" ref="I8:I40">H8/G8</f>
        <v>0</v>
      </c>
      <c r="J8" s="21">
        <v>31</v>
      </c>
      <c r="K8" s="21">
        <v>0</v>
      </c>
      <c r="L8" s="10">
        <f>K8/J8</f>
        <v>0</v>
      </c>
      <c r="M8" s="22">
        <v>1300</v>
      </c>
      <c r="N8" s="9">
        <v>433</v>
      </c>
      <c r="O8" s="19">
        <f t="shared" si="0"/>
        <v>0.3330769230769231</v>
      </c>
      <c r="P8" s="38">
        <v>680</v>
      </c>
      <c r="Q8" s="39">
        <v>219</v>
      </c>
      <c r="R8" s="40">
        <f>Q8/P8</f>
        <v>0.3220588235294118</v>
      </c>
      <c r="S8" s="8">
        <v>620</v>
      </c>
      <c r="T8" s="8">
        <v>214</v>
      </c>
      <c r="U8" s="37">
        <f t="shared" si="1"/>
        <v>0.34516129032258064</v>
      </c>
    </row>
    <row r="9" spans="1:21" ht="21.75" customHeight="1">
      <c r="A9" s="57"/>
      <c r="B9" s="60" t="s">
        <v>38</v>
      </c>
      <c r="C9" s="6" t="s">
        <v>24</v>
      </c>
      <c r="D9" s="9">
        <v>36</v>
      </c>
      <c r="E9" s="9">
        <v>0</v>
      </c>
      <c r="F9" s="19">
        <f t="shared" si="2"/>
        <v>0</v>
      </c>
      <c r="G9" s="20">
        <v>20</v>
      </c>
      <c r="H9" s="20">
        <v>0</v>
      </c>
      <c r="I9" s="32">
        <f t="shared" si="3"/>
        <v>0</v>
      </c>
      <c r="J9" s="21">
        <v>16</v>
      </c>
      <c r="K9" s="21">
        <v>0</v>
      </c>
      <c r="L9" s="10">
        <f aca="true" t="shared" si="4" ref="L9:L27">K9/J9</f>
        <v>0</v>
      </c>
      <c r="M9" s="23">
        <v>720</v>
      </c>
      <c r="N9" s="24">
        <v>400</v>
      </c>
      <c r="O9" s="19">
        <f t="shared" si="0"/>
        <v>0.5555555555555556</v>
      </c>
      <c r="P9" s="38">
        <v>400</v>
      </c>
      <c r="Q9" s="39">
        <v>201</v>
      </c>
      <c r="R9" s="40">
        <f aca="true" t="shared" si="5" ref="R9:R23">Q9/P9</f>
        <v>0.5025</v>
      </c>
      <c r="S9" s="6">
        <v>320</v>
      </c>
      <c r="T9" s="6">
        <v>199</v>
      </c>
      <c r="U9" s="37">
        <f t="shared" si="1"/>
        <v>0.621875</v>
      </c>
    </row>
    <row r="10" spans="1:21" ht="21.75" customHeight="1">
      <c r="A10" s="57"/>
      <c r="B10" s="60"/>
      <c r="C10" s="7" t="s">
        <v>7</v>
      </c>
      <c r="D10" s="9">
        <v>36</v>
      </c>
      <c r="E10" s="9">
        <v>0</v>
      </c>
      <c r="F10" s="19">
        <f t="shared" si="2"/>
        <v>0</v>
      </c>
      <c r="G10" s="20">
        <v>20</v>
      </c>
      <c r="H10" s="20">
        <v>0</v>
      </c>
      <c r="I10" s="32">
        <f t="shared" si="3"/>
        <v>0</v>
      </c>
      <c r="J10" s="21">
        <v>16</v>
      </c>
      <c r="K10" s="21">
        <v>0</v>
      </c>
      <c r="L10" s="10">
        <f t="shared" si="4"/>
        <v>0</v>
      </c>
      <c r="M10" s="23">
        <v>720</v>
      </c>
      <c r="N10" s="24">
        <v>400</v>
      </c>
      <c r="O10" s="19">
        <f t="shared" si="0"/>
        <v>0.5555555555555556</v>
      </c>
      <c r="P10" s="38">
        <v>400</v>
      </c>
      <c r="Q10" s="39">
        <v>201</v>
      </c>
      <c r="R10" s="40">
        <f t="shared" si="5"/>
        <v>0.5025</v>
      </c>
      <c r="S10" s="6">
        <v>320</v>
      </c>
      <c r="T10" s="6">
        <v>199</v>
      </c>
      <c r="U10" s="37">
        <f>T10/S10</f>
        <v>0.621875</v>
      </c>
    </row>
    <row r="11" spans="1:21" ht="21.75" customHeight="1">
      <c r="A11" s="57"/>
      <c r="B11" s="60" t="s">
        <v>41</v>
      </c>
      <c r="C11" s="6" t="s">
        <v>42</v>
      </c>
      <c r="D11" s="9">
        <f>SUM(D12:D13)</f>
        <v>29</v>
      </c>
      <c r="E11" s="9">
        <f>SUM(E12:E13)</f>
        <v>0</v>
      </c>
      <c r="F11" s="19">
        <f t="shared" si="2"/>
        <v>0</v>
      </c>
      <c r="G11" s="20">
        <f>SUM(G12:G13)</f>
        <v>14</v>
      </c>
      <c r="H11" s="20">
        <f>SUM(H12:H13)</f>
        <v>0</v>
      </c>
      <c r="I11" s="32">
        <f t="shared" si="3"/>
        <v>0</v>
      </c>
      <c r="J11" s="21">
        <v>15</v>
      </c>
      <c r="K11" s="21">
        <v>0</v>
      </c>
      <c r="L11" s="10">
        <f t="shared" si="4"/>
        <v>0</v>
      </c>
      <c r="M11" s="22">
        <v>580</v>
      </c>
      <c r="N11" s="9">
        <v>33</v>
      </c>
      <c r="O11" s="19">
        <f t="shared" si="0"/>
        <v>0.056896551724137934</v>
      </c>
      <c r="P11" s="38">
        <v>280</v>
      </c>
      <c r="Q11" s="39">
        <v>18</v>
      </c>
      <c r="R11" s="40">
        <f t="shared" si="5"/>
        <v>0.06428571428571428</v>
      </c>
      <c r="S11" s="8">
        <v>300</v>
      </c>
      <c r="T11" s="8">
        <v>15</v>
      </c>
      <c r="U11" s="37">
        <f t="shared" si="1"/>
        <v>0.05</v>
      </c>
    </row>
    <row r="12" spans="1:21" ht="21.75" customHeight="1">
      <c r="A12" s="57"/>
      <c r="B12" s="60"/>
      <c r="C12" s="7" t="s">
        <v>8</v>
      </c>
      <c r="D12" s="9">
        <v>5</v>
      </c>
      <c r="E12" s="9">
        <v>0</v>
      </c>
      <c r="F12" s="19">
        <f t="shared" si="2"/>
        <v>0</v>
      </c>
      <c r="G12" s="20">
        <v>5</v>
      </c>
      <c r="H12" s="20">
        <v>0</v>
      </c>
      <c r="I12" s="32">
        <f t="shared" si="3"/>
        <v>0</v>
      </c>
      <c r="J12" s="25" t="s">
        <v>40</v>
      </c>
      <c r="K12" s="25" t="s">
        <v>40</v>
      </c>
      <c r="L12" s="26" t="s">
        <v>40</v>
      </c>
      <c r="M12" s="23">
        <v>100</v>
      </c>
      <c r="N12" s="24">
        <v>10</v>
      </c>
      <c r="O12" s="19">
        <f t="shared" si="0"/>
        <v>0.1</v>
      </c>
      <c r="P12" s="41">
        <v>100</v>
      </c>
      <c r="Q12" s="42">
        <v>10</v>
      </c>
      <c r="R12" s="40">
        <f t="shared" si="5"/>
        <v>0.1</v>
      </c>
      <c r="S12" s="43" t="s">
        <v>40</v>
      </c>
      <c r="T12" s="43" t="s">
        <v>40</v>
      </c>
      <c r="U12" s="43" t="s">
        <v>40</v>
      </c>
    </row>
    <row r="13" spans="1:21" ht="21.75" customHeight="1">
      <c r="A13" s="57"/>
      <c r="B13" s="60"/>
      <c r="C13" s="7" t="s">
        <v>9</v>
      </c>
      <c r="D13" s="9">
        <v>24</v>
      </c>
      <c r="E13" s="9">
        <v>0</v>
      </c>
      <c r="F13" s="19">
        <f t="shared" si="2"/>
        <v>0</v>
      </c>
      <c r="G13" s="20">
        <v>9</v>
      </c>
      <c r="H13" s="20">
        <v>0</v>
      </c>
      <c r="I13" s="32">
        <f t="shared" si="3"/>
        <v>0</v>
      </c>
      <c r="J13" s="21">
        <v>15</v>
      </c>
      <c r="K13" s="21">
        <v>0</v>
      </c>
      <c r="L13" s="10">
        <f t="shared" si="4"/>
        <v>0</v>
      </c>
      <c r="M13" s="23">
        <v>480</v>
      </c>
      <c r="N13" s="24">
        <v>23</v>
      </c>
      <c r="O13" s="19">
        <f t="shared" si="0"/>
        <v>0.04791666666666667</v>
      </c>
      <c r="P13" s="38">
        <v>180</v>
      </c>
      <c r="Q13" s="39">
        <v>8</v>
      </c>
      <c r="R13" s="40">
        <f t="shared" si="5"/>
        <v>0.044444444444444446</v>
      </c>
      <c r="S13" s="6">
        <v>300</v>
      </c>
      <c r="T13" s="6">
        <v>15</v>
      </c>
      <c r="U13" s="37">
        <f t="shared" si="1"/>
        <v>0.05</v>
      </c>
    </row>
    <row r="14" spans="1:21" ht="21.75" customHeight="1">
      <c r="A14" s="57" t="s">
        <v>43</v>
      </c>
      <c r="B14" s="59" t="s">
        <v>44</v>
      </c>
      <c r="C14" s="59"/>
      <c r="D14" s="9">
        <f>SUM(D15:D22)/2</f>
        <v>70</v>
      </c>
      <c r="E14" s="9">
        <f>SUM(E15:E22)/2</f>
        <v>27</v>
      </c>
      <c r="F14" s="19">
        <f t="shared" si="2"/>
        <v>0.38571428571428573</v>
      </c>
      <c r="G14" s="20">
        <f>SUM(G15:G22)/2</f>
        <v>40</v>
      </c>
      <c r="H14" s="20">
        <f>SUM(H15:H22)/2</f>
        <v>11</v>
      </c>
      <c r="I14" s="32">
        <f t="shared" si="3"/>
        <v>0.275</v>
      </c>
      <c r="J14" s="21">
        <v>30</v>
      </c>
      <c r="K14" s="21">
        <v>16</v>
      </c>
      <c r="L14" s="10">
        <f t="shared" si="4"/>
        <v>0.5333333333333333</v>
      </c>
      <c r="M14" s="22">
        <f>SUM(M15:M22)/2</f>
        <v>1385</v>
      </c>
      <c r="N14" s="9">
        <f>SUM(N15:N22)/2</f>
        <v>881</v>
      </c>
      <c r="O14" s="19">
        <f t="shared" si="0"/>
        <v>0.636101083032491</v>
      </c>
      <c r="P14" s="38">
        <f>SUM(P15:P22)/2</f>
        <v>785</v>
      </c>
      <c r="Q14" s="39">
        <f>SUM(Q15:Q22)/2</f>
        <v>441</v>
      </c>
      <c r="R14" s="40">
        <f t="shared" si="5"/>
        <v>0.5617834394904458</v>
      </c>
      <c r="S14" s="8">
        <v>600</v>
      </c>
      <c r="T14" s="8">
        <v>440</v>
      </c>
      <c r="U14" s="37">
        <f t="shared" si="1"/>
        <v>0.7333333333333333</v>
      </c>
    </row>
    <row r="15" spans="1:21" ht="21.75" customHeight="1">
      <c r="A15" s="58"/>
      <c r="B15" s="60" t="s">
        <v>45</v>
      </c>
      <c r="C15" s="6" t="s">
        <v>42</v>
      </c>
      <c r="D15" s="9">
        <f>SUM(D16:D17)</f>
        <v>35</v>
      </c>
      <c r="E15" s="9">
        <f>SUM(E16:E17)</f>
        <v>24</v>
      </c>
      <c r="F15" s="19">
        <f t="shared" si="2"/>
        <v>0.6857142857142857</v>
      </c>
      <c r="G15" s="20">
        <f>SUM(G16:G17)</f>
        <v>20</v>
      </c>
      <c r="H15" s="20">
        <f>SUM(H16:H17)</f>
        <v>9</v>
      </c>
      <c r="I15" s="32">
        <f t="shared" si="3"/>
        <v>0.45</v>
      </c>
      <c r="J15" s="21">
        <v>15</v>
      </c>
      <c r="K15" s="21">
        <v>15</v>
      </c>
      <c r="L15" s="10">
        <f t="shared" si="4"/>
        <v>1</v>
      </c>
      <c r="M15" s="22">
        <f>SUM(M16:M17)</f>
        <v>685</v>
      </c>
      <c r="N15" s="9">
        <f>SUM(N16:N17)</f>
        <v>591</v>
      </c>
      <c r="O15" s="19">
        <f t="shared" si="0"/>
        <v>0.8627737226277372</v>
      </c>
      <c r="P15" s="38">
        <f>SUM(P16:P17)</f>
        <v>385</v>
      </c>
      <c r="Q15" s="39">
        <f>SUM(Q16:Q17)</f>
        <v>291</v>
      </c>
      <c r="R15" s="40">
        <f t="shared" si="5"/>
        <v>0.7558441558441559</v>
      </c>
      <c r="S15" s="8">
        <v>300</v>
      </c>
      <c r="T15" s="8">
        <v>300</v>
      </c>
      <c r="U15" s="37">
        <f t="shared" si="1"/>
        <v>1</v>
      </c>
    </row>
    <row r="16" spans="1:21" ht="21.75" customHeight="1">
      <c r="A16" s="58"/>
      <c r="B16" s="60"/>
      <c r="C16" s="7" t="s">
        <v>10</v>
      </c>
      <c r="D16" s="9">
        <v>30</v>
      </c>
      <c r="E16" s="9">
        <v>24</v>
      </c>
      <c r="F16" s="19">
        <f t="shared" si="2"/>
        <v>0.8</v>
      </c>
      <c r="G16" s="27">
        <v>15</v>
      </c>
      <c r="H16" s="27">
        <v>9</v>
      </c>
      <c r="I16" s="32">
        <f t="shared" si="3"/>
        <v>0.6</v>
      </c>
      <c r="J16" s="21">
        <v>15</v>
      </c>
      <c r="K16" s="21">
        <v>15</v>
      </c>
      <c r="L16" s="10">
        <f t="shared" si="4"/>
        <v>1</v>
      </c>
      <c r="M16" s="23">
        <v>585</v>
      </c>
      <c r="N16" s="24">
        <v>533</v>
      </c>
      <c r="O16" s="19">
        <f t="shared" si="0"/>
        <v>0.9111111111111111</v>
      </c>
      <c r="P16" s="44">
        <v>285</v>
      </c>
      <c r="Q16" s="45">
        <v>233</v>
      </c>
      <c r="R16" s="40">
        <f t="shared" si="5"/>
        <v>0.8175438596491228</v>
      </c>
      <c r="S16" s="6">
        <v>300</v>
      </c>
      <c r="T16" s="6">
        <v>300</v>
      </c>
      <c r="U16" s="37">
        <f t="shared" si="1"/>
        <v>1</v>
      </c>
    </row>
    <row r="17" spans="1:21" ht="21.75" customHeight="1">
      <c r="A17" s="58"/>
      <c r="B17" s="60"/>
      <c r="C17" s="7" t="s">
        <v>11</v>
      </c>
      <c r="D17" s="9">
        <v>5</v>
      </c>
      <c r="E17" s="9">
        <v>0</v>
      </c>
      <c r="F17" s="19">
        <f t="shared" si="2"/>
        <v>0</v>
      </c>
      <c r="G17" s="27">
        <v>5</v>
      </c>
      <c r="H17" s="27">
        <v>0</v>
      </c>
      <c r="I17" s="32">
        <f t="shared" si="3"/>
        <v>0</v>
      </c>
      <c r="J17" s="25" t="s">
        <v>40</v>
      </c>
      <c r="K17" s="25" t="s">
        <v>40</v>
      </c>
      <c r="L17" s="26" t="s">
        <v>40</v>
      </c>
      <c r="M17" s="23">
        <v>100</v>
      </c>
      <c r="N17" s="24">
        <v>58</v>
      </c>
      <c r="O17" s="19">
        <f t="shared" si="0"/>
        <v>0.58</v>
      </c>
      <c r="P17" s="44">
        <v>100</v>
      </c>
      <c r="Q17" s="45">
        <v>58</v>
      </c>
      <c r="R17" s="40">
        <f t="shared" si="5"/>
        <v>0.58</v>
      </c>
      <c r="S17" s="43" t="s">
        <v>40</v>
      </c>
      <c r="T17" s="43" t="s">
        <v>40</v>
      </c>
      <c r="U17" s="43" t="s">
        <v>40</v>
      </c>
    </row>
    <row r="18" spans="1:21" ht="21.75" customHeight="1">
      <c r="A18" s="58"/>
      <c r="B18" s="60" t="s">
        <v>46</v>
      </c>
      <c r="C18" s="6" t="s">
        <v>42</v>
      </c>
      <c r="D18" s="9">
        <f>SUM(D19:D20)</f>
        <v>15</v>
      </c>
      <c r="E18" s="9">
        <f>SUM(E19:E20)</f>
        <v>2</v>
      </c>
      <c r="F18" s="19">
        <f t="shared" si="2"/>
        <v>0.13333333333333333</v>
      </c>
      <c r="G18" s="27">
        <f>SUM(G19:G20)</f>
        <v>10</v>
      </c>
      <c r="H18" s="27">
        <f>SUM(H19:H20)</f>
        <v>1</v>
      </c>
      <c r="I18" s="32">
        <f t="shared" si="3"/>
        <v>0.1</v>
      </c>
      <c r="J18" s="21">
        <v>5</v>
      </c>
      <c r="K18" s="21">
        <v>1</v>
      </c>
      <c r="L18" s="10">
        <f t="shared" si="4"/>
        <v>0.2</v>
      </c>
      <c r="M18" s="22">
        <f>SUM(M19:M20)</f>
        <v>300</v>
      </c>
      <c r="N18" s="9">
        <f>SUM(N19:N20)</f>
        <v>140</v>
      </c>
      <c r="O18" s="19">
        <f t="shared" si="0"/>
        <v>0.4666666666666667</v>
      </c>
      <c r="P18" s="46">
        <f>SUM(P19:P20)</f>
        <v>200</v>
      </c>
      <c r="Q18" s="47">
        <f>SUM(Q19:Q20)</f>
        <v>100</v>
      </c>
      <c r="R18" s="40">
        <f t="shared" si="5"/>
        <v>0.5</v>
      </c>
      <c r="S18" s="8">
        <v>100</v>
      </c>
      <c r="T18" s="8">
        <v>40</v>
      </c>
      <c r="U18" s="37">
        <f t="shared" si="1"/>
        <v>0.4</v>
      </c>
    </row>
    <row r="19" spans="1:21" ht="21.75" customHeight="1">
      <c r="A19" s="58"/>
      <c r="B19" s="60"/>
      <c r="C19" s="6" t="s">
        <v>12</v>
      </c>
      <c r="D19" s="8">
        <v>10</v>
      </c>
      <c r="E19" s="8">
        <v>1</v>
      </c>
      <c r="F19" s="19">
        <f t="shared" si="2"/>
        <v>0.1</v>
      </c>
      <c r="G19" s="27">
        <v>5</v>
      </c>
      <c r="H19" s="28">
        <v>0</v>
      </c>
      <c r="I19" s="32">
        <f t="shared" si="3"/>
        <v>0</v>
      </c>
      <c r="J19" s="21">
        <v>5</v>
      </c>
      <c r="K19" s="21">
        <v>1</v>
      </c>
      <c r="L19" s="10">
        <f t="shared" si="4"/>
        <v>0.2</v>
      </c>
      <c r="M19" s="23">
        <v>200</v>
      </c>
      <c r="N19" s="24">
        <v>70</v>
      </c>
      <c r="O19" s="19">
        <f t="shared" si="0"/>
        <v>0.35</v>
      </c>
      <c r="P19" s="44">
        <v>100</v>
      </c>
      <c r="Q19" s="45">
        <v>30</v>
      </c>
      <c r="R19" s="40">
        <f t="shared" si="5"/>
        <v>0.3</v>
      </c>
      <c r="S19" s="6">
        <v>100</v>
      </c>
      <c r="T19" s="6">
        <v>40</v>
      </c>
      <c r="U19" s="37">
        <f t="shared" si="1"/>
        <v>0.4</v>
      </c>
    </row>
    <row r="20" spans="1:21" ht="21.75" customHeight="1">
      <c r="A20" s="58"/>
      <c r="B20" s="60"/>
      <c r="C20" s="6" t="s">
        <v>13</v>
      </c>
      <c r="D20" s="8">
        <v>5</v>
      </c>
      <c r="E20" s="8">
        <v>1</v>
      </c>
      <c r="F20" s="19">
        <f t="shared" si="2"/>
        <v>0.2</v>
      </c>
      <c r="G20" s="27">
        <v>5</v>
      </c>
      <c r="H20" s="28">
        <v>1</v>
      </c>
      <c r="I20" s="32">
        <f t="shared" si="3"/>
        <v>0.2</v>
      </c>
      <c r="J20" s="25" t="s">
        <v>40</v>
      </c>
      <c r="K20" s="25" t="s">
        <v>40</v>
      </c>
      <c r="L20" s="26" t="s">
        <v>40</v>
      </c>
      <c r="M20" s="23">
        <v>100</v>
      </c>
      <c r="N20" s="24">
        <v>70</v>
      </c>
      <c r="O20" s="19">
        <f t="shared" si="0"/>
        <v>0.7</v>
      </c>
      <c r="P20" s="44">
        <v>100</v>
      </c>
      <c r="Q20" s="45">
        <v>70</v>
      </c>
      <c r="R20" s="40">
        <f t="shared" si="5"/>
        <v>0.7</v>
      </c>
      <c r="S20" s="43" t="s">
        <v>40</v>
      </c>
      <c r="T20" s="43" t="s">
        <v>40</v>
      </c>
      <c r="U20" s="43" t="s">
        <v>40</v>
      </c>
    </row>
    <row r="21" spans="1:21" ht="21.75" customHeight="1">
      <c r="A21" s="58"/>
      <c r="B21" s="61" t="s">
        <v>47</v>
      </c>
      <c r="C21" s="6" t="s">
        <v>42</v>
      </c>
      <c r="D21" s="8">
        <v>20</v>
      </c>
      <c r="E21" s="8">
        <v>1</v>
      </c>
      <c r="F21" s="19">
        <f t="shared" si="2"/>
        <v>0.05</v>
      </c>
      <c r="G21" s="27">
        <v>10</v>
      </c>
      <c r="H21" s="28">
        <v>1</v>
      </c>
      <c r="I21" s="32">
        <f t="shared" si="3"/>
        <v>0.1</v>
      </c>
      <c r="J21" s="21">
        <v>10</v>
      </c>
      <c r="K21" s="21">
        <v>0</v>
      </c>
      <c r="L21" s="10">
        <f t="shared" si="4"/>
        <v>0</v>
      </c>
      <c r="M21" s="29">
        <v>400</v>
      </c>
      <c r="N21" s="6">
        <v>150</v>
      </c>
      <c r="O21" s="19">
        <f t="shared" si="0"/>
        <v>0.375</v>
      </c>
      <c r="P21" s="44">
        <v>200</v>
      </c>
      <c r="Q21" s="45">
        <v>50</v>
      </c>
      <c r="R21" s="40">
        <f t="shared" si="5"/>
        <v>0.25</v>
      </c>
      <c r="S21" s="6">
        <v>200</v>
      </c>
      <c r="T21" s="6">
        <v>100</v>
      </c>
      <c r="U21" s="37">
        <f t="shared" si="1"/>
        <v>0.5</v>
      </c>
    </row>
    <row r="22" spans="1:21" ht="21.75" customHeight="1">
      <c r="A22" s="58"/>
      <c r="B22" s="61"/>
      <c r="C22" s="6" t="s">
        <v>14</v>
      </c>
      <c r="D22" s="8">
        <v>20</v>
      </c>
      <c r="E22" s="8">
        <v>1</v>
      </c>
      <c r="F22" s="19">
        <f t="shared" si="2"/>
        <v>0.05</v>
      </c>
      <c r="G22" s="27">
        <v>10</v>
      </c>
      <c r="H22" s="28">
        <v>1</v>
      </c>
      <c r="I22" s="32">
        <f t="shared" si="3"/>
        <v>0.1</v>
      </c>
      <c r="J22" s="21">
        <v>10</v>
      </c>
      <c r="K22" s="21">
        <v>0</v>
      </c>
      <c r="L22" s="10">
        <f t="shared" si="4"/>
        <v>0</v>
      </c>
      <c r="M22" s="29">
        <v>400</v>
      </c>
      <c r="N22" s="6">
        <v>150</v>
      </c>
      <c r="O22" s="19">
        <f t="shared" si="0"/>
        <v>0.375</v>
      </c>
      <c r="P22" s="44">
        <v>200</v>
      </c>
      <c r="Q22" s="45">
        <v>50</v>
      </c>
      <c r="R22" s="40">
        <f t="shared" si="5"/>
        <v>0.25</v>
      </c>
      <c r="S22" s="6">
        <v>200</v>
      </c>
      <c r="T22" s="6">
        <v>100</v>
      </c>
      <c r="U22" s="37">
        <f t="shared" si="1"/>
        <v>0.5</v>
      </c>
    </row>
    <row r="23" spans="1:21" ht="21.75" customHeight="1">
      <c r="A23" s="57" t="s">
        <v>48</v>
      </c>
      <c r="B23" s="59" t="s">
        <v>49</v>
      </c>
      <c r="C23" s="59"/>
      <c r="D23" s="8">
        <f>SUM(D24:D30)/2</f>
        <v>30</v>
      </c>
      <c r="E23" s="8">
        <f>SUM(E24:E30)/2</f>
        <v>0</v>
      </c>
      <c r="F23" s="19">
        <f t="shared" si="2"/>
        <v>0</v>
      </c>
      <c r="G23" s="27">
        <v>20</v>
      </c>
      <c r="H23" s="27">
        <v>0</v>
      </c>
      <c r="I23" s="32">
        <f t="shared" si="3"/>
        <v>0</v>
      </c>
      <c r="J23" s="21">
        <v>10</v>
      </c>
      <c r="K23" s="21">
        <v>0</v>
      </c>
      <c r="L23" s="10">
        <f t="shared" si="4"/>
        <v>0</v>
      </c>
      <c r="M23" s="30">
        <f>SUM(M24:M30)/2</f>
        <v>600</v>
      </c>
      <c r="N23" s="8">
        <f>SUM(N24:N30)/2</f>
        <v>415</v>
      </c>
      <c r="O23" s="19">
        <f t="shared" si="0"/>
        <v>0.6916666666666667</v>
      </c>
      <c r="P23" s="8">
        <v>400</v>
      </c>
      <c r="Q23" s="8">
        <v>301</v>
      </c>
      <c r="R23" s="32">
        <f t="shared" si="5"/>
        <v>0.7525</v>
      </c>
      <c r="S23" s="8">
        <v>200</v>
      </c>
      <c r="T23" s="8">
        <v>114</v>
      </c>
      <c r="U23" s="37">
        <f t="shared" si="1"/>
        <v>0.57</v>
      </c>
    </row>
    <row r="24" spans="1:21" ht="21.75" customHeight="1">
      <c r="A24" s="57"/>
      <c r="B24" s="57" t="s">
        <v>50</v>
      </c>
      <c r="C24" s="6" t="s">
        <v>51</v>
      </c>
      <c r="D24" s="9">
        <v>7</v>
      </c>
      <c r="E24" s="9">
        <v>0</v>
      </c>
      <c r="F24" s="19">
        <f t="shared" si="2"/>
        <v>0</v>
      </c>
      <c r="G24" s="20" t="s">
        <v>40</v>
      </c>
      <c r="H24" s="20" t="s">
        <v>40</v>
      </c>
      <c r="I24" s="9" t="s">
        <v>40</v>
      </c>
      <c r="J24" s="21">
        <v>7</v>
      </c>
      <c r="K24" s="21">
        <v>0</v>
      </c>
      <c r="L24" s="10">
        <f t="shared" si="4"/>
        <v>0</v>
      </c>
      <c r="M24" s="23">
        <v>140</v>
      </c>
      <c r="N24" s="6">
        <v>82</v>
      </c>
      <c r="O24" s="19">
        <f t="shared" si="0"/>
        <v>0.5857142857142857</v>
      </c>
      <c r="P24" s="39" t="s">
        <v>40</v>
      </c>
      <c r="Q24" s="39" t="s">
        <v>40</v>
      </c>
      <c r="R24" s="39" t="s">
        <v>40</v>
      </c>
      <c r="S24" s="6">
        <v>140</v>
      </c>
      <c r="T24" s="6">
        <v>82</v>
      </c>
      <c r="U24" s="37">
        <f t="shared" si="1"/>
        <v>0.5857142857142857</v>
      </c>
    </row>
    <row r="25" spans="1:21" ht="21.75" customHeight="1">
      <c r="A25" s="57"/>
      <c r="B25" s="57"/>
      <c r="C25" s="7" t="s">
        <v>15</v>
      </c>
      <c r="D25" s="9">
        <v>7</v>
      </c>
      <c r="E25" s="9">
        <v>0</v>
      </c>
      <c r="F25" s="19">
        <f t="shared" si="2"/>
        <v>0</v>
      </c>
      <c r="G25" s="20" t="s">
        <v>40</v>
      </c>
      <c r="H25" s="20" t="s">
        <v>40</v>
      </c>
      <c r="I25" s="9" t="s">
        <v>40</v>
      </c>
      <c r="J25" s="21">
        <v>7</v>
      </c>
      <c r="K25" s="21">
        <v>0</v>
      </c>
      <c r="L25" s="10">
        <f t="shared" si="4"/>
        <v>0</v>
      </c>
      <c r="M25" s="23">
        <v>140</v>
      </c>
      <c r="N25" s="6">
        <v>82</v>
      </c>
      <c r="O25" s="19">
        <f t="shared" si="0"/>
        <v>0.5857142857142857</v>
      </c>
      <c r="P25" s="39" t="s">
        <v>40</v>
      </c>
      <c r="Q25" s="39" t="s">
        <v>40</v>
      </c>
      <c r="R25" s="39" t="s">
        <v>40</v>
      </c>
      <c r="S25" s="6">
        <v>140</v>
      </c>
      <c r="T25" s="6">
        <v>82</v>
      </c>
      <c r="U25" s="37">
        <f t="shared" si="1"/>
        <v>0.5857142857142857</v>
      </c>
    </row>
    <row r="26" spans="1:21" ht="21.75" customHeight="1">
      <c r="A26" s="57"/>
      <c r="B26" s="59" t="s">
        <v>52</v>
      </c>
      <c r="C26" s="6" t="s">
        <v>42</v>
      </c>
      <c r="D26" s="9">
        <f>SUM(D27:D28)</f>
        <v>13</v>
      </c>
      <c r="E26" s="9">
        <f>SUM(E27:E28)</f>
        <v>0</v>
      </c>
      <c r="F26" s="19">
        <f t="shared" si="2"/>
        <v>0</v>
      </c>
      <c r="G26" s="20">
        <v>10</v>
      </c>
      <c r="H26" s="28">
        <v>0</v>
      </c>
      <c r="I26" s="32">
        <f t="shared" si="3"/>
        <v>0</v>
      </c>
      <c r="J26" s="21">
        <v>3</v>
      </c>
      <c r="K26" s="21">
        <v>0</v>
      </c>
      <c r="L26" s="10">
        <f t="shared" si="4"/>
        <v>0</v>
      </c>
      <c r="M26" s="22">
        <f>SUM(M27:M28)</f>
        <v>260</v>
      </c>
      <c r="N26" s="9">
        <f>SUM(N27:N28)</f>
        <v>172</v>
      </c>
      <c r="O26" s="19">
        <f t="shared" si="0"/>
        <v>0.6615384615384615</v>
      </c>
      <c r="P26" s="41">
        <v>200</v>
      </c>
      <c r="Q26" s="42">
        <v>140</v>
      </c>
      <c r="R26" s="40">
        <f>Q26/P26</f>
        <v>0.7</v>
      </c>
      <c r="S26" s="8">
        <v>60</v>
      </c>
      <c r="T26" s="8">
        <v>32</v>
      </c>
      <c r="U26" s="37">
        <f t="shared" si="1"/>
        <v>0.5333333333333333</v>
      </c>
    </row>
    <row r="27" spans="1:21" ht="21.75" customHeight="1">
      <c r="A27" s="57"/>
      <c r="B27" s="59"/>
      <c r="C27" s="7" t="s">
        <v>16</v>
      </c>
      <c r="D27" s="9">
        <v>3</v>
      </c>
      <c r="E27" s="9">
        <v>0</v>
      </c>
      <c r="F27" s="19">
        <f t="shared" si="2"/>
        <v>0</v>
      </c>
      <c r="G27" s="20" t="s">
        <v>40</v>
      </c>
      <c r="H27" s="20" t="s">
        <v>40</v>
      </c>
      <c r="I27" s="9" t="s">
        <v>40</v>
      </c>
      <c r="J27" s="21">
        <v>3</v>
      </c>
      <c r="K27" s="21">
        <v>0</v>
      </c>
      <c r="L27" s="10">
        <f t="shared" si="4"/>
        <v>0</v>
      </c>
      <c r="M27" s="29">
        <v>60</v>
      </c>
      <c r="N27" s="6">
        <v>32</v>
      </c>
      <c r="O27" s="19">
        <f t="shared" si="0"/>
        <v>0.5333333333333333</v>
      </c>
      <c r="P27" s="39" t="s">
        <v>40</v>
      </c>
      <c r="Q27" s="39" t="s">
        <v>40</v>
      </c>
      <c r="R27" s="39" t="s">
        <v>40</v>
      </c>
      <c r="S27" s="6">
        <v>60</v>
      </c>
      <c r="T27" s="6">
        <v>32</v>
      </c>
      <c r="U27" s="37">
        <f t="shared" si="1"/>
        <v>0.5333333333333333</v>
      </c>
    </row>
    <row r="28" spans="1:21" ht="21.75" customHeight="1">
      <c r="A28" s="57"/>
      <c r="B28" s="59"/>
      <c r="C28" s="7" t="s">
        <v>17</v>
      </c>
      <c r="D28" s="9">
        <v>10</v>
      </c>
      <c r="E28" s="9">
        <v>0</v>
      </c>
      <c r="F28" s="19">
        <f t="shared" si="2"/>
        <v>0</v>
      </c>
      <c r="G28" s="20">
        <v>10</v>
      </c>
      <c r="H28" s="28">
        <v>0</v>
      </c>
      <c r="I28" s="32">
        <f t="shared" si="3"/>
        <v>0</v>
      </c>
      <c r="J28" s="20" t="s">
        <v>40</v>
      </c>
      <c r="K28" s="20" t="s">
        <v>40</v>
      </c>
      <c r="L28" s="31" t="s">
        <v>40</v>
      </c>
      <c r="M28" s="23">
        <v>200</v>
      </c>
      <c r="N28" s="24">
        <v>140</v>
      </c>
      <c r="O28" s="19">
        <f t="shared" si="0"/>
        <v>0.7</v>
      </c>
      <c r="P28" s="41">
        <v>200</v>
      </c>
      <c r="Q28" s="42">
        <v>140</v>
      </c>
      <c r="R28" s="40">
        <f aca="true" t="shared" si="6" ref="R28:R40">Q28/P28</f>
        <v>0.7</v>
      </c>
      <c r="S28" s="39" t="s">
        <v>40</v>
      </c>
      <c r="T28" s="39" t="s">
        <v>40</v>
      </c>
      <c r="U28" s="39" t="s">
        <v>40</v>
      </c>
    </row>
    <row r="29" spans="1:21" ht="21.75" customHeight="1">
      <c r="A29" s="57"/>
      <c r="B29" s="60" t="s">
        <v>53</v>
      </c>
      <c r="C29" s="6" t="s">
        <v>42</v>
      </c>
      <c r="D29" s="9">
        <v>10</v>
      </c>
      <c r="E29" s="9">
        <v>0</v>
      </c>
      <c r="F29" s="19">
        <f t="shared" si="2"/>
        <v>0</v>
      </c>
      <c r="G29" s="20">
        <v>10</v>
      </c>
      <c r="H29" s="28">
        <v>0</v>
      </c>
      <c r="I29" s="32">
        <f t="shared" si="3"/>
        <v>0</v>
      </c>
      <c r="J29" s="20" t="s">
        <v>40</v>
      </c>
      <c r="K29" s="20" t="s">
        <v>40</v>
      </c>
      <c r="L29" s="31" t="s">
        <v>40</v>
      </c>
      <c r="M29" s="23">
        <v>200</v>
      </c>
      <c r="N29" s="24">
        <v>161</v>
      </c>
      <c r="O29" s="19">
        <f t="shared" si="0"/>
        <v>0.805</v>
      </c>
      <c r="P29" s="41">
        <v>200</v>
      </c>
      <c r="Q29" s="42">
        <v>161</v>
      </c>
      <c r="R29" s="40">
        <f t="shared" si="6"/>
        <v>0.805</v>
      </c>
      <c r="S29" s="39" t="s">
        <v>40</v>
      </c>
      <c r="T29" s="39" t="s">
        <v>40</v>
      </c>
      <c r="U29" s="39" t="s">
        <v>40</v>
      </c>
    </row>
    <row r="30" spans="1:21" s="2" customFormat="1" ht="21.75" customHeight="1">
      <c r="A30" s="57"/>
      <c r="B30" s="60"/>
      <c r="C30" s="7" t="s">
        <v>18</v>
      </c>
      <c r="D30" s="9">
        <v>10</v>
      </c>
      <c r="E30" s="9">
        <v>0</v>
      </c>
      <c r="F30" s="19">
        <f t="shared" si="2"/>
        <v>0</v>
      </c>
      <c r="G30" s="20">
        <v>10</v>
      </c>
      <c r="H30" s="28">
        <v>0</v>
      </c>
      <c r="I30" s="32">
        <f t="shared" si="3"/>
        <v>0</v>
      </c>
      <c r="J30" s="20" t="s">
        <v>40</v>
      </c>
      <c r="K30" s="20" t="s">
        <v>40</v>
      </c>
      <c r="L30" s="31" t="s">
        <v>40</v>
      </c>
      <c r="M30" s="23">
        <v>200</v>
      </c>
      <c r="N30" s="24">
        <v>161</v>
      </c>
      <c r="O30" s="19">
        <f t="shared" si="0"/>
        <v>0.805</v>
      </c>
      <c r="P30" s="41">
        <v>200</v>
      </c>
      <c r="Q30" s="42">
        <v>161</v>
      </c>
      <c r="R30" s="40">
        <f t="shared" si="6"/>
        <v>0.805</v>
      </c>
      <c r="S30" s="39" t="s">
        <v>40</v>
      </c>
      <c r="T30" s="39" t="s">
        <v>40</v>
      </c>
      <c r="U30" s="39" t="s">
        <v>40</v>
      </c>
    </row>
    <row r="31" spans="1:21" ht="21.75" customHeight="1">
      <c r="A31" s="57" t="s">
        <v>54</v>
      </c>
      <c r="B31" s="59" t="s">
        <v>44</v>
      </c>
      <c r="C31" s="59"/>
      <c r="D31" s="24">
        <f>SUM(D32:D40)/2</f>
        <v>32</v>
      </c>
      <c r="E31" s="24">
        <f>SUM(E32:E40)/2</f>
        <v>0</v>
      </c>
      <c r="F31" s="32">
        <f aca="true" t="shared" si="7" ref="F31:F40">E31/D31</f>
        <v>0</v>
      </c>
      <c r="G31" s="28">
        <f>SUM(G32:G40)/2</f>
        <v>32</v>
      </c>
      <c r="H31" s="28">
        <f>SUM(H32:H40)/2</f>
        <v>0</v>
      </c>
      <c r="I31" s="32">
        <f t="shared" si="3"/>
        <v>0</v>
      </c>
      <c r="J31" s="20" t="s">
        <v>40</v>
      </c>
      <c r="K31" s="20" t="s">
        <v>40</v>
      </c>
      <c r="L31" s="31" t="s">
        <v>40</v>
      </c>
      <c r="M31" s="33">
        <v>640</v>
      </c>
      <c r="N31" s="34">
        <v>483</v>
      </c>
      <c r="O31" s="32">
        <f aca="true" t="shared" si="8" ref="O31:O40">N31/M31</f>
        <v>0.7546875</v>
      </c>
      <c r="P31" s="48">
        <f>SUM(P32:P40)/2</f>
        <v>640</v>
      </c>
      <c r="Q31" s="49">
        <f>SUM(Q32:Q40)/2</f>
        <v>483</v>
      </c>
      <c r="R31" s="40">
        <f t="shared" si="6"/>
        <v>0.7546875</v>
      </c>
      <c r="S31" s="39" t="s">
        <v>40</v>
      </c>
      <c r="T31" s="39" t="s">
        <v>40</v>
      </c>
      <c r="U31" s="39" t="s">
        <v>40</v>
      </c>
    </row>
    <row r="32" spans="1:21" ht="21.75" customHeight="1">
      <c r="A32" s="58"/>
      <c r="B32" s="60" t="s">
        <v>55</v>
      </c>
      <c r="C32" s="6" t="s">
        <v>42</v>
      </c>
      <c r="D32" s="24">
        <f>SUM(D33:D36)</f>
        <v>15</v>
      </c>
      <c r="E32" s="24">
        <f>SUM(E33:E36)</f>
        <v>0</v>
      </c>
      <c r="F32" s="19">
        <f t="shared" si="7"/>
        <v>0</v>
      </c>
      <c r="G32" s="28">
        <f>SUM(G33:G36)</f>
        <v>15</v>
      </c>
      <c r="H32" s="28">
        <f>SUM(H33:H36)</f>
        <v>0</v>
      </c>
      <c r="I32" s="32">
        <f t="shared" si="3"/>
        <v>0</v>
      </c>
      <c r="J32" s="20" t="s">
        <v>40</v>
      </c>
      <c r="K32" s="20" t="s">
        <v>40</v>
      </c>
      <c r="L32" s="31" t="s">
        <v>40</v>
      </c>
      <c r="M32" s="23">
        <f>SUM(M33:M36)</f>
        <v>300</v>
      </c>
      <c r="N32" s="24">
        <f>SUM(N33:N36)</f>
        <v>244</v>
      </c>
      <c r="O32" s="32">
        <f t="shared" si="8"/>
        <v>0.8133333333333334</v>
      </c>
      <c r="P32" s="48">
        <f>SUM(P33:P36)</f>
        <v>300</v>
      </c>
      <c r="Q32" s="49">
        <f>SUM(Q33:Q36)</f>
        <v>244</v>
      </c>
      <c r="R32" s="40">
        <f t="shared" si="6"/>
        <v>0.8133333333333334</v>
      </c>
      <c r="S32" s="39" t="s">
        <v>40</v>
      </c>
      <c r="T32" s="39" t="s">
        <v>40</v>
      </c>
      <c r="U32" s="39" t="s">
        <v>40</v>
      </c>
    </row>
    <row r="33" spans="1:21" ht="21.75" customHeight="1">
      <c r="A33" s="58"/>
      <c r="B33" s="60"/>
      <c r="C33" s="7" t="s">
        <v>0</v>
      </c>
      <c r="D33" s="9">
        <v>5</v>
      </c>
      <c r="E33" s="9">
        <v>0</v>
      </c>
      <c r="F33" s="19">
        <f t="shared" si="7"/>
        <v>0</v>
      </c>
      <c r="G33" s="20">
        <v>5</v>
      </c>
      <c r="H33" s="20">
        <v>0</v>
      </c>
      <c r="I33" s="32">
        <f t="shared" si="3"/>
        <v>0</v>
      </c>
      <c r="J33" s="20" t="s">
        <v>40</v>
      </c>
      <c r="K33" s="20" t="s">
        <v>40</v>
      </c>
      <c r="L33" s="31" t="s">
        <v>40</v>
      </c>
      <c r="M33" s="30">
        <v>100</v>
      </c>
      <c r="N33" s="24">
        <v>80</v>
      </c>
      <c r="O33" s="19">
        <f t="shared" si="8"/>
        <v>0.8</v>
      </c>
      <c r="P33" s="38">
        <v>100</v>
      </c>
      <c r="Q33" s="42">
        <v>80</v>
      </c>
      <c r="R33" s="40">
        <f t="shared" si="6"/>
        <v>0.8</v>
      </c>
      <c r="S33" s="39" t="s">
        <v>40</v>
      </c>
      <c r="T33" s="39" t="s">
        <v>40</v>
      </c>
      <c r="U33" s="39" t="s">
        <v>40</v>
      </c>
    </row>
    <row r="34" spans="1:21" ht="21.75" customHeight="1">
      <c r="A34" s="58"/>
      <c r="B34" s="60"/>
      <c r="C34" s="7" t="s">
        <v>1</v>
      </c>
      <c r="D34" s="9">
        <v>3</v>
      </c>
      <c r="E34" s="9">
        <v>0</v>
      </c>
      <c r="F34" s="19">
        <f t="shared" si="7"/>
        <v>0</v>
      </c>
      <c r="G34" s="20">
        <v>3</v>
      </c>
      <c r="H34" s="20">
        <v>0</v>
      </c>
      <c r="I34" s="32">
        <f t="shared" si="3"/>
        <v>0</v>
      </c>
      <c r="J34" s="20" t="s">
        <v>40</v>
      </c>
      <c r="K34" s="20" t="s">
        <v>40</v>
      </c>
      <c r="L34" s="31" t="s">
        <v>40</v>
      </c>
      <c r="M34" s="30">
        <v>60</v>
      </c>
      <c r="N34" s="24">
        <v>44</v>
      </c>
      <c r="O34" s="19">
        <f t="shared" si="8"/>
        <v>0.7333333333333333</v>
      </c>
      <c r="P34" s="38">
        <v>60</v>
      </c>
      <c r="Q34" s="42">
        <v>44</v>
      </c>
      <c r="R34" s="40">
        <f t="shared" si="6"/>
        <v>0.7333333333333333</v>
      </c>
      <c r="S34" s="39" t="s">
        <v>40</v>
      </c>
      <c r="T34" s="39" t="s">
        <v>40</v>
      </c>
      <c r="U34" s="39" t="s">
        <v>40</v>
      </c>
    </row>
    <row r="35" spans="1:21" ht="21.75" customHeight="1">
      <c r="A35" s="58"/>
      <c r="B35" s="60"/>
      <c r="C35" s="7" t="s">
        <v>2</v>
      </c>
      <c r="D35" s="9">
        <v>4</v>
      </c>
      <c r="E35" s="9">
        <v>0</v>
      </c>
      <c r="F35" s="19">
        <f t="shared" si="7"/>
        <v>0</v>
      </c>
      <c r="G35" s="20">
        <v>4</v>
      </c>
      <c r="H35" s="20">
        <v>0</v>
      </c>
      <c r="I35" s="32">
        <f t="shared" si="3"/>
        <v>0</v>
      </c>
      <c r="J35" s="20" t="s">
        <v>40</v>
      </c>
      <c r="K35" s="20" t="s">
        <v>40</v>
      </c>
      <c r="L35" s="31" t="s">
        <v>40</v>
      </c>
      <c r="M35" s="30">
        <v>80</v>
      </c>
      <c r="N35" s="24">
        <v>70</v>
      </c>
      <c r="O35" s="19">
        <f t="shared" si="8"/>
        <v>0.875</v>
      </c>
      <c r="P35" s="38">
        <v>80</v>
      </c>
      <c r="Q35" s="42">
        <v>70</v>
      </c>
      <c r="R35" s="40">
        <f t="shared" si="6"/>
        <v>0.875</v>
      </c>
      <c r="S35" s="39" t="s">
        <v>40</v>
      </c>
      <c r="T35" s="39" t="s">
        <v>40</v>
      </c>
      <c r="U35" s="39" t="s">
        <v>40</v>
      </c>
    </row>
    <row r="36" spans="1:21" ht="21.75" customHeight="1">
      <c r="A36" s="58"/>
      <c r="B36" s="60"/>
      <c r="C36" s="5" t="s">
        <v>3</v>
      </c>
      <c r="D36" s="9">
        <v>3</v>
      </c>
      <c r="E36" s="9">
        <v>0</v>
      </c>
      <c r="F36" s="19">
        <f t="shared" si="7"/>
        <v>0</v>
      </c>
      <c r="G36" s="20">
        <v>3</v>
      </c>
      <c r="H36" s="20">
        <v>0</v>
      </c>
      <c r="I36" s="32">
        <f t="shared" si="3"/>
        <v>0</v>
      </c>
      <c r="J36" s="20" t="s">
        <v>40</v>
      </c>
      <c r="K36" s="20" t="s">
        <v>40</v>
      </c>
      <c r="L36" s="31" t="s">
        <v>40</v>
      </c>
      <c r="M36" s="30">
        <v>60</v>
      </c>
      <c r="N36" s="24">
        <v>50</v>
      </c>
      <c r="O36" s="19">
        <f t="shared" si="8"/>
        <v>0.8333333333333334</v>
      </c>
      <c r="P36" s="38">
        <v>60</v>
      </c>
      <c r="Q36" s="42">
        <v>50</v>
      </c>
      <c r="R36" s="40">
        <f t="shared" si="6"/>
        <v>0.8333333333333334</v>
      </c>
      <c r="S36" s="39" t="s">
        <v>40</v>
      </c>
      <c r="T36" s="39" t="s">
        <v>40</v>
      </c>
      <c r="U36" s="39" t="s">
        <v>40</v>
      </c>
    </row>
    <row r="37" spans="1:21" ht="21.75" customHeight="1">
      <c r="A37" s="58"/>
      <c r="B37" s="60" t="s">
        <v>56</v>
      </c>
      <c r="C37" s="6" t="s">
        <v>42</v>
      </c>
      <c r="D37" s="9">
        <f>SUM(D38:D40)</f>
        <v>17</v>
      </c>
      <c r="E37" s="9">
        <f>SUM(E38:E40)</f>
        <v>0</v>
      </c>
      <c r="F37" s="19">
        <f t="shared" si="7"/>
        <v>0</v>
      </c>
      <c r="G37" s="20">
        <f>SUM(G38:G40)</f>
        <v>17</v>
      </c>
      <c r="H37" s="20">
        <f>SUM(H38:H40)</f>
        <v>0</v>
      </c>
      <c r="I37" s="32">
        <f t="shared" si="3"/>
        <v>0</v>
      </c>
      <c r="J37" s="20" t="s">
        <v>40</v>
      </c>
      <c r="K37" s="20" t="s">
        <v>40</v>
      </c>
      <c r="L37" s="31" t="s">
        <v>40</v>
      </c>
      <c r="M37" s="22">
        <f>SUM(M38:M40)</f>
        <v>340</v>
      </c>
      <c r="N37" s="9">
        <f>SUM(N38:N40)</f>
        <v>239</v>
      </c>
      <c r="O37" s="35">
        <f t="shared" si="8"/>
        <v>0.7029411764705882</v>
      </c>
      <c r="P37" s="38">
        <f>SUM(P38:P40)</f>
        <v>340</v>
      </c>
      <c r="Q37" s="39">
        <f>SUM(Q38:Q40)</f>
        <v>239</v>
      </c>
      <c r="R37" s="40">
        <f t="shared" si="6"/>
        <v>0.7029411764705882</v>
      </c>
      <c r="S37" s="39" t="s">
        <v>40</v>
      </c>
      <c r="T37" s="39" t="s">
        <v>40</v>
      </c>
      <c r="U37" s="39" t="s">
        <v>40</v>
      </c>
    </row>
    <row r="38" spans="1:21" ht="21.75" customHeight="1">
      <c r="A38" s="58"/>
      <c r="B38" s="60"/>
      <c r="C38" s="7" t="s">
        <v>4</v>
      </c>
      <c r="D38" s="9">
        <v>12</v>
      </c>
      <c r="E38" s="9">
        <v>0</v>
      </c>
      <c r="F38" s="19">
        <f t="shared" si="7"/>
        <v>0</v>
      </c>
      <c r="G38" s="20">
        <v>12</v>
      </c>
      <c r="H38" s="20">
        <v>0</v>
      </c>
      <c r="I38" s="32">
        <f t="shared" si="3"/>
        <v>0</v>
      </c>
      <c r="J38" s="20" t="s">
        <v>40</v>
      </c>
      <c r="K38" s="20" t="s">
        <v>40</v>
      </c>
      <c r="L38" s="31" t="s">
        <v>40</v>
      </c>
      <c r="M38" s="30">
        <v>240</v>
      </c>
      <c r="N38" s="24">
        <v>171</v>
      </c>
      <c r="O38" s="19">
        <f t="shared" si="8"/>
        <v>0.7125</v>
      </c>
      <c r="P38" s="38">
        <v>240</v>
      </c>
      <c r="Q38" s="42">
        <v>171</v>
      </c>
      <c r="R38" s="40">
        <f t="shared" si="6"/>
        <v>0.7125</v>
      </c>
      <c r="S38" s="39" t="s">
        <v>40</v>
      </c>
      <c r="T38" s="39" t="s">
        <v>40</v>
      </c>
      <c r="U38" s="39" t="s">
        <v>40</v>
      </c>
    </row>
    <row r="39" spans="1:21" ht="21.75" customHeight="1">
      <c r="A39" s="58"/>
      <c r="B39" s="60"/>
      <c r="C39" s="7" t="s">
        <v>5</v>
      </c>
      <c r="D39" s="9">
        <v>3</v>
      </c>
      <c r="E39" s="9">
        <v>0</v>
      </c>
      <c r="F39" s="19">
        <f t="shared" si="7"/>
        <v>0</v>
      </c>
      <c r="G39" s="20">
        <v>3</v>
      </c>
      <c r="H39" s="20">
        <v>0</v>
      </c>
      <c r="I39" s="32">
        <f t="shared" si="3"/>
        <v>0</v>
      </c>
      <c r="J39" s="20" t="s">
        <v>40</v>
      </c>
      <c r="K39" s="20" t="s">
        <v>40</v>
      </c>
      <c r="L39" s="31" t="s">
        <v>40</v>
      </c>
      <c r="M39" s="30">
        <v>60</v>
      </c>
      <c r="N39" s="24">
        <v>45</v>
      </c>
      <c r="O39" s="19">
        <f t="shared" si="8"/>
        <v>0.75</v>
      </c>
      <c r="P39" s="38">
        <v>60</v>
      </c>
      <c r="Q39" s="42">
        <v>45</v>
      </c>
      <c r="R39" s="40">
        <f t="shared" si="6"/>
        <v>0.75</v>
      </c>
      <c r="S39" s="39" t="s">
        <v>40</v>
      </c>
      <c r="T39" s="39" t="s">
        <v>40</v>
      </c>
      <c r="U39" s="39" t="s">
        <v>40</v>
      </c>
    </row>
    <row r="40" spans="1:21" ht="21.75" customHeight="1">
      <c r="A40" s="58"/>
      <c r="B40" s="60"/>
      <c r="C40" s="5" t="s">
        <v>6</v>
      </c>
      <c r="D40" s="9">
        <v>2</v>
      </c>
      <c r="E40" s="9">
        <v>0</v>
      </c>
      <c r="F40" s="19">
        <f t="shared" si="7"/>
        <v>0</v>
      </c>
      <c r="G40" s="20">
        <v>2</v>
      </c>
      <c r="H40" s="20">
        <v>0</v>
      </c>
      <c r="I40" s="32">
        <f t="shared" si="3"/>
        <v>0</v>
      </c>
      <c r="J40" s="20" t="s">
        <v>40</v>
      </c>
      <c r="K40" s="20" t="s">
        <v>40</v>
      </c>
      <c r="L40" s="31" t="s">
        <v>40</v>
      </c>
      <c r="M40" s="30">
        <v>40</v>
      </c>
      <c r="N40" s="24">
        <v>23</v>
      </c>
      <c r="O40" s="19">
        <f t="shared" si="8"/>
        <v>0.575</v>
      </c>
      <c r="P40" s="38">
        <v>40</v>
      </c>
      <c r="Q40" s="42">
        <v>23</v>
      </c>
      <c r="R40" s="40">
        <f t="shared" si="6"/>
        <v>0.575</v>
      </c>
      <c r="S40" s="39" t="s">
        <v>40</v>
      </c>
      <c r="T40" s="39" t="s">
        <v>40</v>
      </c>
      <c r="U40" s="39" t="s">
        <v>40</v>
      </c>
    </row>
  </sheetData>
  <sheetProtection/>
  <mergeCells count="38">
    <mergeCell ref="N4:N6"/>
    <mergeCell ref="O4:O6"/>
    <mergeCell ref="M3:U3"/>
    <mergeCell ref="P4:U4"/>
    <mergeCell ref="D3:L3"/>
    <mergeCell ref="G4:L4"/>
    <mergeCell ref="G5:I5"/>
    <mergeCell ref="J5:L5"/>
    <mergeCell ref="A7:C7"/>
    <mergeCell ref="A8:A13"/>
    <mergeCell ref="B8:C8"/>
    <mergeCell ref="B9:B10"/>
    <mergeCell ref="B11:B13"/>
    <mergeCell ref="A14:A20"/>
    <mergeCell ref="A21:A22"/>
    <mergeCell ref="A23:A30"/>
    <mergeCell ref="B23:C23"/>
    <mergeCell ref="B24:B25"/>
    <mergeCell ref="B26:B28"/>
    <mergeCell ref="B29:B30"/>
    <mergeCell ref="B14:C14"/>
    <mergeCell ref="B15:B17"/>
    <mergeCell ref="B18:B20"/>
    <mergeCell ref="B21:B22"/>
    <mergeCell ref="A31:A40"/>
    <mergeCell ref="B31:C31"/>
    <mergeCell ref="B32:B36"/>
    <mergeCell ref="B37:B40"/>
    <mergeCell ref="A2:U2"/>
    <mergeCell ref="D4:D6"/>
    <mergeCell ref="E4:E6"/>
    <mergeCell ref="F4:F6"/>
    <mergeCell ref="M4:M6"/>
    <mergeCell ref="B3:B6"/>
    <mergeCell ref="A3:A6"/>
    <mergeCell ref="C3:C6"/>
    <mergeCell ref="S5:U5"/>
    <mergeCell ref="P5:R5"/>
  </mergeCells>
  <printOptions/>
  <pageMargins left="0.7086614173228347" right="0.3937007874015748" top="0.7874015748031497" bottom="0.511811023622047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郝鑫磊</cp:lastModifiedBy>
  <cp:lastPrinted>2015-12-21T03:02:41Z</cp:lastPrinted>
  <dcterms:created xsi:type="dcterms:W3CDTF">2008-11-13T08:30:41Z</dcterms:created>
  <dcterms:modified xsi:type="dcterms:W3CDTF">2015-12-21T08:24:01Z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